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comments3.xml" ContentType="application/vnd.openxmlformats-officedocument.spreadsheetml.comments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Read Me" sheetId="1" state="visible" r:id="rId3"/>
    <sheet name="Dashboard" sheetId="2" state="visible" r:id="rId4"/>
    <sheet name="Deliverable Tracker" sheetId="3" state="visible" r:id="rId5"/>
    <sheet name="Annual Timeline &amp; Owners" sheetId="4" state="visible" r:id="rId6"/>
    <sheet name="Monthly Report Template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D3" authorId="0">
      <text>
        <r>
          <rPr>
            <sz val="10"/>
            <rFont val="Arial"/>
            <family val="2"/>
          </rPr>
          <t xml:space="preserve">Enter the current total number of enrolled/participating youth for the program year. All % targets below recalculate off this number.</t>
        </r>
      </text>
    </comment>
  </commentList>
</comments>
</file>

<file path=xl/comments3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U5" authorId="0">
      <text>
        <r>
          <rPr>
            <sz val="10"/>
            <rFont val="Arial"/>
            <family val="2"/>
          </rPr>
          <t xml:space="preserve">Enter the CUMULATIVE unduplicated number of youth who have completed the assessment as of each month (running total, not a monthly count).</t>
        </r>
      </text>
    </comment>
    <comment ref="U6" authorId="0">
      <text>
        <r>
          <rPr>
            <sz val="10"/>
            <rFont val="Arial"/>
            <family val="2"/>
          </rPr>
          <t xml:space="preserve">Enter the number of unique youth who participated THAT MONTH. Current Actual shows the most recent month entered; % of Target compares it to enrollment.</t>
        </r>
      </text>
    </comment>
    <comment ref="U7" authorId="0">
      <text>
        <r>
          <rPr>
            <sz val="10"/>
            <rFont val="Arial"/>
            <family val="2"/>
          </rPr>
          <t xml:space="preserve">Enter the number of unique youth who participated THAT MONTH. Current Actual shows the most recent month entered; % of Target compares it to enrollment.</t>
        </r>
      </text>
    </comment>
    <comment ref="U8" authorId="0">
      <text>
        <r>
          <rPr>
            <sz val="10"/>
            <rFont val="Arial"/>
            <family val="2"/>
          </rPr>
          <t xml:space="preserve">Enter the CUMULATIVE unduplicated number of youth who have completed the assessment as of each month (running total, not a monthly count).</t>
        </r>
      </text>
    </comment>
    <comment ref="U9" authorId="0">
      <text>
        <r>
          <rPr>
            <sz val="10"/>
            <rFont val="Arial"/>
            <family val="2"/>
          </rPr>
          <t xml:space="preserve">Enter the number of unique youth who participated THAT MONTH. Current Actual shows the most recent month entered; % of Target compares it to enrollment.</t>
        </r>
      </text>
    </comment>
    <comment ref="U10" authorId="0">
      <text>
        <r>
          <rPr>
            <sz val="10"/>
            <rFont val="Arial"/>
            <family val="2"/>
          </rPr>
          <t xml:space="preserve">Enter the CUMULATIVE number of youth who have earned a certification as of each month (running total).</t>
        </r>
      </text>
    </comment>
    <comment ref="U11" authorId="0">
      <text>
        <r>
          <rPr>
            <sz val="10"/>
            <rFont val="Arial"/>
            <family val="2"/>
          </rPr>
          <t xml:space="preserve">Enter the NUMBER OF ACTIVITIES held in each month (e.g., 1 in the month it occurred). Current Actual sums the year to date.</t>
        </r>
      </text>
    </comment>
    <comment ref="U12" authorId="0">
      <text>
        <r>
          <rPr>
            <sz val="10"/>
            <rFont val="Arial"/>
            <family val="2"/>
          </rPr>
          <t xml:space="preserve">Enter the NUMBER OF ACTIVITIES held in each month (e.g., 1 in the month it occurred). Current Actual sums the year to date.</t>
        </r>
      </text>
    </comment>
    <comment ref="U13" authorId="0">
      <text>
        <r>
          <rPr>
            <sz val="10"/>
            <rFont val="Arial"/>
            <family val="2"/>
          </rPr>
          <t xml:space="preserve">Enter the number of activities held THAT MONTH. Current Actual shows the most recent month entered.</t>
        </r>
      </text>
    </comment>
  </commentList>
</comments>
</file>

<file path=xl/sharedStrings.xml><?xml version="1.0" encoding="utf-8"?>
<sst xmlns="http://schemas.openxmlformats.org/spreadsheetml/2006/main" count="209" uniqueCount="140">
  <si>
    <t xml:space="preserve">Teen Leaders of America — Deliverables Tracking System</t>
  </si>
  <si>
    <t xml:space="preserve">Purpose</t>
  </si>
  <si>
    <t xml:space="preserve">This workbook operationalizes the contract deliverables in Table 9 (Program Design Deliverables) into a monthly tracking system with owners, data sources, and status flags, so the program can be managed proactively and reported on accurately every month and at year-end.</t>
  </si>
  <si>
    <t xml:space="preserve">Program year used in this workbook</t>
  </si>
  <si>
    <t xml:space="preserve">September 2026 – August 2027 (school-year aligned out-of-school-time calendar). If your actual contract year runs on a different cycle (e.g., July–June, or calendar year), relabel the month headers on the Tracker and Timeline tabs — the formulas do not depend on the specific month names.</t>
  </si>
  <si>
    <t xml:space="preserve">Where to enter your enrollment number</t>
  </si>
  <si>
    <t xml:space="preserve">Dashboard tab, cell C4 (yellow fill). Every percentage-based deliverable on the Tracker recalculates automatically off this number.</t>
  </si>
  <si>
    <t xml:space="preserve">Where to enter monthly data</t>
  </si>
  <si>
    <t xml:space="preserve">Deliverable Tracker tab — yellow cells only. Everything else (percentages, status flags, YTD totals) is a formula and will update itself.</t>
  </si>
  <si>
    <t xml:space="preserve">Where to see the current status</t>
  </si>
  <si>
    <t xml:space="preserve">Dashboard tab — auto-populated summary of every deliverable, color-coded On Track / At Risk / Off Track.</t>
  </si>
  <si>
    <t xml:space="preserve">Where to plan the year</t>
  </si>
  <si>
    <t xml:space="preserve">Annual Timeline &amp; Owners tab — month-by-month action calendar showing exactly what should be happening and who is responsible.</t>
  </si>
  <si>
    <t xml:space="preserve">What to send funders/leadership monthly</t>
  </si>
  <si>
    <t xml:space="preserve">Monthly Report Template tab — pulls live from the Tracker, just select the reporting month.</t>
  </si>
  <si>
    <t xml:space="preserve">Color key used throughout</t>
  </si>
  <si>
    <t xml:space="preserve">Yellow = enter data here. Navy header = section title. Green status = On Track. Amber = At Risk. Red = Off Track.</t>
  </si>
  <si>
    <t xml:space="preserve">Program Dashboard — Live Status</t>
  </si>
  <si>
    <t xml:space="preserve">Total Enrolled / Participating Youth (enter here)</t>
  </si>
  <si>
    <t xml:space="preserve">→</t>
  </si>
  <si>
    <t xml:space="preserve">This single cell drives every percentage below</t>
  </si>
  <si>
    <t xml:space="preserve">Reporting month (for the header on printouts)</t>
  </si>
  <si>
    <t xml:space="preserve">Jan-27</t>
  </si>
  <si>
    <t xml:space="preserve">Deliverable</t>
  </si>
  <si>
    <t xml:space="preserve">Target</t>
  </si>
  <si>
    <t xml:space="preserve">Current Actual</t>
  </si>
  <si>
    <t xml:space="preserve">% of Target</t>
  </si>
  <si>
    <t xml:space="preserve">Status</t>
  </si>
  <si>
    <t xml:space="preserve">Owner</t>
  </si>
  <si>
    <t xml:space="preserve">Workforce/Personality Assessments</t>
  </si>
  <si>
    <t xml:space="preserve">50% of youth (annual)</t>
  </si>
  <si>
    <t xml:space="preserve">Program Coordinator</t>
  </si>
  <si>
    <t xml:space="preserve">Academic Support (weekly)</t>
  </si>
  <si>
    <t xml:space="preserve">75% of youth engaged monthly</t>
  </si>
  <si>
    <t xml:space="preserve">Academic Coordinator</t>
  </si>
  <si>
    <t xml:space="preserve">Workforce Development Workshops (monthly)</t>
  </si>
  <si>
    <t xml:space="preserve">75% of youth/month</t>
  </si>
  <si>
    <t xml:space="preserve">Workforce Dev. Lead</t>
  </si>
  <si>
    <t xml:space="preserve">Workforce Development Stipends</t>
  </si>
  <si>
    <t xml:space="preserve">30% of youth (annual)</t>
  </si>
  <si>
    <t xml:space="preserve">Program Director</t>
  </si>
  <si>
    <t xml:space="preserve">College Exploration (monthly)</t>
  </si>
  <si>
    <t xml:space="preserve">College Access Coord.</t>
  </si>
  <si>
    <t xml:space="preserve">Industry Certifications</t>
  </si>
  <si>
    <t xml:space="preserve">Up to 20 youth (annual)</t>
  </si>
  <si>
    <t xml:space="preserve">Service-Learning Activities</t>
  </si>
  <si>
    <t xml:space="preserve">≥3 per program year</t>
  </si>
  <si>
    <t xml:space="preserve">Family Engagement Activities</t>
  </si>
  <si>
    <t xml:space="preserve">Family Engagement Lead</t>
  </si>
  <si>
    <t xml:space="preserve">Social/Enrichment Activities</t>
  </si>
  <si>
    <t xml:space="preserve">≥2 per month</t>
  </si>
  <si>
    <t xml:space="preserve">Deliverable Tracker — Monthly Data Entry</t>
  </si>
  <si>
    <t xml:space="preserve">Enter data only in yellow cells. All percentages, YTD totals, and status flags calculate automatically.</t>
  </si>
  <si>
    <t xml:space="preserve">Category</t>
  </si>
  <si>
    <t xml:space="preserve">Deliverable (Contract Language)</t>
  </si>
  <si>
    <t xml:space="preserve">Metric Type</t>
  </si>
  <si>
    <t xml:space="preserve">Frequency</t>
  </si>
  <si>
    <t xml:space="preserve">Data Source / Tracking Method</t>
  </si>
  <si>
    <t xml:space="preserve">Enrolled (linked)</t>
  </si>
  <si>
    <t xml:space="preserve">Sep-26</t>
  </si>
  <si>
    <t xml:space="preserve">Oct-26</t>
  </si>
  <si>
    <t xml:space="preserve">Nov-26</t>
  </si>
  <si>
    <t xml:space="preserve">Dec-26</t>
  </si>
  <si>
    <t xml:space="preserve">Feb-27</t>
  </si>
  <si>
    <t xml:space="preserve">Mar-27</t>
  </si>
  <si>
    <t xml:space="preserve">Apr-27</t>
  </si>
  <si>
    <t xml:space="preserve">May-27</t>
  </si>
  <si>
    <t xml:space="preserve">Jun-27</t>
  </si>
  <si>
    <t xml:space="preserve">Jul-27</t>
  </si>
  <si>
    <t xml:space="preserve">Aug-27</t>
  </si>
  <si>
    <t xml:space="preserve">Assessments</t>
  </si>
  <si>
    <t xml:space="preserve">At least 50% of participating youth will complete a workforce or personality development assessment (e.g., Myers-Briggs, Pelocity) per program year.</t>
  </si>
  <si>
    <t xml:space="preserve">Cumulative Pct</t>
  </si>
  <si>
    <t xml:space="preserve">Annual</t>
  </si>
  <si>
    <t xml:space="preserve">Assessment completion log / case management system</t>
  </si>
  <si>
    <t xml:space="preserve">Academic Support</t>
  </si>
  <si>
    <t xml:space="preserve">At least 75% of participating youth will receive academic support once per week during out-of-school-time programming.</t>
  </si>
  <si>
    <t xml:space="preserve">Monthly Pct</t>
  </si>
  <si>
    <t xml:space="preserve">Monthly</t>
  </si>
  <si>
    <t xml:space="preserve">Weekly sign-in sheets / tutoring log</t>
  </si>
  <si>
    <t xml:space="preserve">Workforce Development Workshops</t>
  </si>
  <si>
    <t xml:space="preserve">At least 75% of participating youth will participate in workforce development workshops once per month during out-of-school-time programming.</t>
  </si>
  <si>
    <t xml:space="preserve">Workshop attendance sign-in sheets</t>
  </si>
  <si>
    <t xml:space="preserve">At least 30% of participating youth will earn a financial stipend during the program year.</t>
  </si>
  <si>
    <t xml:space="preserve">Stipend disbursement / finance records</t>
  </si>
  <si>
    <t xml:space="preserve">College Exploration</t>
  </si>
  <si>
    <t xml:space="preserve">At least 75% of participating youth will participate in college exploration activities once per month during out-of-school-time programming.</t>
  </si>
  <si>
    <t xml:space="preserve">College Access Coordinator</t>
  </si>
  <si>
    <t xml:space="preserve">College exploration attendance log</t>
  </si>
  <si>
    <t xml:space="preserve">Up to 20 students will earn industry certifications per program year.</t>
  </si>
  <si>
    <t xml:space="preserve">Cumulative Count</t>
  </si>
  <si>
    <t xml:space="preserve">Certification issuance records</t>
  </si>
  <si>
    <t xml:space="preserve">Service Learning</t>
  </si>
  <si>
    <t xml:space="preserve">Teen Leaders of America will offer at least 3 service-learning activities per program year.</t>
  </si>
  <si>
    <t xml:space="preserve">Cumulative Activity Count</t>
  </si>
  <si>
    <t xml:space="preserve">Activity calendar / event log</t>
  </si>
  <si>
    <t xml:space="preserve">Family Engagement</t>
  </si>
  <si>
    <t xml:space="preserve">Teen Leaders of America will offer at least 3 family engagement activities per program year.</t>
  </si>
  <si>
    <t xml:space="preserve">Activity calendar / sign-in sheets</t>
  </si>
  <si>
    <t xml:space="preserve">Social/Enrichment</t>
  </si>
  <si>
    <t xml:space="preserve">Teen Leaders of America will offer at least 2 social or enrichment activities once per month.</t>
  </si>
  <si>
    <t xml:space="preserve">Monthly Activity Count</t>
  </si>
  <si>
    <t xml:space="preserve">Annual Timeline &amp; Owners — What Should Be Happening Each Month</t>
  </si>
  <si>
    <t xml:space="preserve">Program year: September 2026 – August 2027. Relabel months if your contract year differs.</t>
  </si>
  <si>
    <t xml:space="preserve">Month</t>
  </si>
  <si>
    <t xml:space="preserve">Action Items</t>
  </si>
  <si>
    <t xml:space="preserve">Data / Reporting Due</t>
  </si>
  <si>
    <t xml:space="preserve">• Program kickoff: confirm enrollment roster and record total enrolled count in Dashboard!D3
• Launch workforce/personality assessments (Meyers-Briggs/Pelocity) with new cohort
• Begin weekly academic support sessions
• Hold Month 1 workforce development workshop
• Hold Month 1 college exploration session
• Hold 2 social/enrichment activities
• Set up attendance/sign-in systems for all activity types</t>
  </si>
  <si>
    <t xml:space="preserve">Baseline enrollment confirmed; Sept sign-in sheets collected</t>
  </si>
  <si>
    <t xml:space="preserve">• Continue weekly academic support
• Hold Month 2 workforce development workshop
• Hold Month 2 college exploration session
• Hold 2 social/enrichment activities
• Plan first service-learning activity (target: complete by Dec)
• Continue assessment completion push toward 50% annual target</t>
  </si>
  <si>
    <t xml:space="preserve">Oct data entered in Tracker; 1st monthly internal review</t>
  </si>
  <si>
    <t xml:space="preserve">• Continue weekly academic support
• Hold Month 3 workforce development workshop
• Hold Month 3 college exploration session
• Hold 2 social/enrichment activities
• Deliver 1st family engagement activity (target: complete by Dec)
• Mid-checkpoint: review assessment completion % vs 50% target</t>
  </si>
  <si>
    <t xml:space="preserve">Program Coordinator / Family Engagement Lead</t>
  </si>
  <si>
    <t xml:space="preserve">Nov data entered; Board/funder update if required</t>
  </si>
  <si>
    <t xml:space="preserve">• Continue weekly academic support
• Hold Month 4 workforce development workshop
• Hold Month 4 college exploration session
• Hold 2 social/enrichment activities
• Complete 1st service-learning activity
• Quarter 1 report: compile Sep-Nov actuals into Monthly Report Template</t>
  </si>
  <si>
    <t xml:space="preserve">Q1 report finalized and shared with funder/board</t>
  </si>
  <si>
    <t xml:space="preserve">• Continue weekly academic support
• Hold Month 5 workforce development workshop
• Hold Month 5 college exploration session
• Hold 2 social/enrichment activities
• Identify first cohort ready for industry certification exams
• Begin stipend eligibility tracking toward 30% annual target</t>
  </si>
  <si>
    <t xml:space="preserve">Jan data entered; certification pipeline list started</t>
  </si>
  <si>
    <t xml:space="preserve">• Continue weekly academic support
• Hold Month 6 workforce development workshop (mid-year point)
• Hold Month 6 college exploration session
• Hold 2 social/enrichment activities
• Complete 2nd family engagement activity
• Mid-year formal review: compare all deliverables vs. annual pace</t>
  </si>
  <si>
    <t xml:space="preserve">Mid-year review meeting with leadership</t>
  </si>
  <si>
    <t xml:space="preserve">• Continue weekly academic support
• Hold Month 7 workforce development workshop
• Hold Month 7 college exploration session
• Hold 2 social/enrichment activities
• First round of industry certification exams/completions
• Disburse first workforce stipends</t>
  </si>
  <si>
    <t xml:space="preserve">Workforce Dev. Lead / Program Director</t>
  </si>
  <si>
    <t xml:space="preserve">Mar data entered; stipend disbursement records filed</t>
  </si>
  <si>
    <t xml:space="preserve">• Continue weekly academic support
• Hold Month 8 workforce development workshop
• Hold Month 8 college exploration session
• Hold 2 social/enrichment activities
• Q3 report: compile Jan-Mar actuals into Monthly Report Template
• Review on-track deliverables and flag any at risk for corrective action</t>
  </si>
  <si>
    <t xml:space="preserve">Q3 report finalized and shared with funder/board</t>
  </si>
  <si>
    <t xml:space="preserve">• Continue weekly academic support
• Hold Month 9 workforce development workshop
• Hold Month 9 college exploration session
• Hold 2 social/enrichment activities
• Complete 3rd service-learning activity (meets annual minimum of 3)
• Continue stipend disbursements toward 30% target</t>
  </si>
  <si>
    <t xml:space="preserve">May data entered; service-learning target status confirmed</t>
  </si>
  <si>
    <t xml:space="preserve">• Continue weekly academic support
• Hold Month 10 workforce development workshop
• Hold Month 10 college exploration session
• Hold 2 social/enrichment activities
• Complete 3rd family engagement activity (meets annual minimum of 3)
• Second round of industry certification completions</t>
  </si>
  <si>
    <t xml:space="preserve">Family Engagement Lead / Workforce Dev. Lead</t>
  </si>
  <si>
    <t xml:space="preserve">Jun data entered; family engagement target status confirmed</t>
  </si>
  <si>
    <t xml:space="preserve">• Continue weekly academic support
• Hold Month 11 workforce development workshop
• Hold Month 11 college exploration session
• Hold 2 social/enrichment activities
• Final push on assessment completions (50% annual target)
• Final push on stipend disbursements (30% annual target)</t>
  </si>
  <si>
    <t xml:space="preserve">Jul data entered; year-end gap analysis for any lagging deliverable</t>
  </si>
  <si>
    <t xml:space="preserve">• Final weekly academic support sessions of the program year
• Hold Month 12 (final) workforce development workshop
• Hold Month 12 (final) college exploration session
• Hold 2 social/enrichment activities
• Finalize all industry certifications (up to 20 target)
• Year-end report: full Table 9 deliverables summary for funder
• Begin planning next program year based on this year's results</t>
  </si>
  <si>
    <t xml:space="preserve">Annual report finalized; all 9 deliverables closed out</t>
  </si>
  <si>
    <t xml:space="preserve">Monthly Deliverables Report</t>
  </si>
  <si>
    <t xml:space="preserve">Reporting Month</t>
  </si>
  <si>
    <t xml:space="preserve">(Set the reporting month on the Dashboard tab, cell D5 — this sheet updates automatically)</t>
  </si>
  <si>
    <t xml:space="preserve">Total Enrolled / Participating Youth</t>
  </si>
  <si>
    <t xml:space="preserve">Contract Target</t>
  </si>
  <si>
    <t xml:space="preserve">Notes / Narrative for this reporting period (fill in before sending):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</si>
</sst>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0%"/>
    <numFmt numFmtId="167" formatCode="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3864"/>
      <name val="Arial"/>
      <family val="0"/>
      <charset val="1"/>
    </font>
    <font>
      <b val="true"/>
      <sz val="12"/>
      <color rgb="FF1F3864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i val="true"/>
      <sz val="9"/>
      <color rgb="FF80808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2F2F2"/>
      </patternFill>
    </fill>
    <fill>
      <patternFill patternType="solid">
        <fgColor rgb="FF1F3864"/>
        <bgColor rgb="FF333333"/>
      </patternFill>
    </fill>
    <fill>
      <patternFill patternType="solid">
        <fgColor rgb="FFF2F2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4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>
          <bgColor rgb="FFC6E0B4"/>
        </patternFill>
      </fill>
    </dxf>
    <dxf>
      <fill>
        <patternFill>
          <bgColor rgb="FFFFE699"/>
        </patternFill>
      </fill>
    </dxf>
    <dxf>
      <fill>
        <patternFill>
          <bgColor rgb="FFF8CBA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0B4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2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90"/>
  </cols>
  <sheetData>
    <row r="1" customFormat="false" ht="19.7" hidden="false" customHeight="false" outlineLevel="0" collapsed="false">
      <c r="A1" s="1" t="s">
        <v>0</v>
      </c>
      <c r="B1" s="1"/>
    </row>
    <row r="2" customFormat="false" ht="15" hidden="false" customHeight="false" outlineLevel="0" collapsed="false">
      <c r="A2" s="2"/>
      <c r="B2" s="2"/>
    </row>
    <row r="3" customFormat="false" ht="15" hidden="false" customHeight="false" outlineLevel="0" collapsed="false">
      <c r="A3" s="3" t="s">
        <v>1</v>
      </c>
      <c r="B3" s="2"/>
    </row>
    <row r="4" customFormat="false" ht="45" hidden="false" customHeight="true" outlineLevel="0" collapsed="false">
      <c r="A4" s="4" t="s">
        <v>2</v>
      </c>
      <c r="B4" s="4"/>
    </row>
    <row r="5" customFormat="false" ht="15" hidden="false" customHeight="false" outlineLevel="0" collapsed="false">
      <c r="A5" s="2"/>
      <c r="B5" s="2"/>
    </row>
    <row r="6" customFormat="false" ht="48" hidden="false" customHeight="true" outlineLevel="0" collapsed="false">
      <c r="A6" s="5" t="s">
        <v>3</v>
      </c>
      <c r="B6" s="4" t="s">
        <v>4</v>
      </c>
    </row>
    <row r="7" customFormat="false" ht="15" hidden="false" customHeight="false" outlineLevel="0" collapsed="false">
      <c r="A7" s="2"/>
      <c r="B7" s="2"/>
    </row>
    <row r="8" customFormat="false" ht="48" hidden="false" customHeight="true" outlineLevel="0" collapsed="false">
      <c r="A8" s="5" t="s">
        <v>5</v>
      </c>
      <c r="B8" s="4" t="s">
        <v>6</v>
      </c>
    </row>
    <row r="9" customFormat="false" ht="15" hidden="false" customHeight="false" outlineLevel="0" collapsed="false">
      <c r="A9" s="2"/>
      <c r="B9" s="2"/>
    </row>
    <row r="10" customFormat="false" ht="48" hidden="false" customHeight="true" outlineLevel="0" collapsed="false">
      <c r="A10" s="5" t="s">
        <v>7</v>
      </c>
      <c r="B10" s="4" t="s">
        <v>8</v>
      </c>
    </row>
    <row r="11" customFormat="false" ht="15" hidden="false" customHeight="false" outlineLevel="0" collapsed="false">
      <c r="A11" s="2"/>
      <c r="B11" s="2"/>
    </row>
    <row r="12" customFormat="false" ht="48" hidden="false" customHeight="true" outlineLevel="0" collapsed="false">
      <c r="A12" s="5" t="s">
        <v>9</v>
      </c>
      <c r="B12" s="4" t="s">
        <v>10</v>
      </c>
    </row>
    <row r="13" customFormat="false" ht="15" hidden="false" customHeight="false" outlineLevel="0" collapsed="false">
      <c r="A13" s="2"/>
      <c r="B13" s="2"/>
    </row>
    <row r="14" customFormat="false" ht="48" hidden="false" customHeight="true" outlineLevel="0" collapsed="false">
      <c r="A14" s="5" t="s">
        <v>11</v>
      </c>
      <c r="B14" s="4" t="s">
        <v>12</v>
      </c>
    </row>
    <row r="15" customFormat="false" ht="15" hidden="false" customHeight="false" outlineLevel="0" collapsed="false">
      <c r="A15" s="2"/>
      <c r="B15" s="2"/>
    </row>
    <row r="16" customFormat="false" ht="48" hidden="false" customHeight="true" outlineLevel="0" collapsed="false">
      <c r="A16" s="5" t="s">
        <v>13</v>
      </c>
      <c r="B16" s="4" t="s">
        <v>14</v>
      </c>
    </row>
    <row r="17" customFormat="false" ht="15" hidden="false" customHeight="false" outlineLevel="0" collapsed="false">
      <c r="A17" s="2"/>
      <c r="B17" s="2"/>
    </row>
    <row r="18" customFormat="false" ht="48" hidden="false" customHeight="true" outlineLevel="0" collapsed="false">
      <c r="A18" s="5" t="s">
        <v>15</v>
      </c>
      <c r="B18" s="4" t="s">
        <v>16</v>
      </c>
    </row>
    <row r="19" customFormat="false" ht="15" hidden="false" customHeight="false" outlineLevel="0" collapsed="false">
      <c r="A19" s="2"/>
      <c r="B19" s="2"/>
    </row>
    <row r="20" customFormat="false" ht="15" hidden="false" customHeight="false" outlineLevel="0" collapsed="false">
      <c r="A20" s="2"/>
      <c r="B20" s="2"/>
    </row>
  </sheetData>
  <mergeCells count="2">
    <mergeCell ref="A1:B1"/>
    <mergeCell ref="A4:B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5" min="2" style="0" width="13"/>
    <col collapsed="false" customWidth="true" hidden="false" outlineLevel="0" max="6" min="6" style="0" width="40"/>
  </cols>
  <sheetData>
    <row r="1" customFormat="false" ht="19.7" hidden="false" customHeight="false" outlineLevel="0" collapsed="false">
      <c r="A1" s="1" t="s">
        <v>17</v>
      </c>
      <c r="B1" s="1"/>
      <c r="C1" s="1"/>
      <c r="D1" s="1"/>
      <c r="E1" s="1"/>
      <c r="F1" s="1"/>
    </row>
    <row r="3" customFormat="false" ht="15" hidden="false" customHeight="false" outlineLevel="0" collapsed="false">
      <c r="A3" s="6" t="s">
        <v>18</v>
      </c>
      <c r="C3" s="7" t="s">
        <v>19</v>
      </c>
      <c r="D3" s="8" t="n">
        <v>100</v>
      </c>
      <c r="E3" s="9" t="s">
        <v>20</v>
      </c>
    </row>
    <row r="5" customFormat="false" ht="15" hidden="false" customHeight="false" outlineLevel="0" collapsed="false">
      <c r="A5" s="6" t="s">
        <v>21</v>
      </c>
      <c r="D5" s="10" t="s">
        <v>22</v>
      </c>
    </row>
    <row r="8" customFormat="false" ht="26.85" hidden="false" customHeight="false" outlineLevel="0" collapsed="false">
      <c r="A8" s="11" t="s">
        <v>23</v>
      </c>
      <c r="B8" s="11" t="s">
        <v>24</v>
      </c>
      <c r="C8" s="11" t="s">
        <v>25</v>
      </c>
      <c r="D8" s="11" t="s">
        <v>26</v>
      </c>
      <c r="E8" s="11" t="s">
        <v>27</v>
      </c>
      <c r="F8" s="11" t="s">
        <v>28</v>
      </c>
    </row>
    <row r="9" customFormat="false" ht="30" hidden="false" customHeight="true" outlineLevel="0" collapsed="false">
      <c r="A9" s="12" t="s">
        <v>29</v>
      </c>
      <c r="B9" s="12" t="s">
        <v>30</v>
      </c>
      <c r="C9" s="13" t="n">
        <f aca="false">'Deliverable Tracker'!U5</f>
        <v>0</v>
      </c>
      <c r="D9" s="14" t="n">
        <f aca="false">'Deliverable Tracker'!V5</f>
        <v>0</v>
      </c>
      <c r="E9" s="15" t="str">
        <f aca="false">IF(D9&gt;=1,"On Track",IF(D9&gt;=0.8,"At Risk","Off Track"))</f>
        <v>Off Track</v>
      </c>
      <c r="F9" s="12" t="s">
        <v>31</v>
      </c>
    </row>
    <row r="10" customFormat="false" ht="30" hidden="false" customHeight="true" outlineLevel="0" collapsed="false">
      <c r="A10" s="16" t="s">
        <v>32</v>
      </c>
      <c r="B10" s="16" t="s">
        <v>33</v>
      </c>
      <c r="C10" s="17" t="n">
        <f aca="false">'Deliverable Tracker'!U6</f>
        <v>0</v>
      </c>
      <c r="D10" s="18" t="n">
        <f aca="false">'Deliverable Tracker'!V6</f>
        <v>0</v>
      </c>
      <c r="E10" s="19" t="str">
        <f aca="false">IF(D10&gt;=1,"On Track",IF(D10&gt;=0.8,"At Risk","Off Track"))</f>
        <v>Off Track</v>
      </c>
      <c r="F10" s="16" t="s">
        <v>34</v>
      </c>
    </row>
    <row r="11" customFormat="false" ht="30" hidden="false" customHeight="true" outlineLevel="0" collapsed="false">
      <c r="A11" s="12" t="s">
        <v>35</v>
      </c>
      <c r="B11" s="12" t="s">
        <v>36</v>
      </c>
      <c r="C11" s="13" t="n">
        <f aca="false">'Deliverable Tracker'!U7</f>
        <v>0</v>
      </c>
      <c r="D11" s="14" t="n">
        <f aca="false">'Deliverable Tracker'!V7</f>
        <v>0</v>
      </c>
      <c r="E11" s="15" t="str">
        <f aca="false">IF(D11&gt;=1,"On Track",IF(D11&gt;=0.8,"At Risk","Off Track"))</f>
        <v>Off Track</v>
      </c>
      <c r="F11" s="12" t="s">
        <v>37</v>
      </c>
    </row>
    <row r="12" customFormat="false" ht="30" hidden="false" customHeight="true" outlineLevel="0" collapsed="false">
      <c r="A12" s="16" t="s">
        <v>38</v>
      </c>
      <c r="B12" s="16" t="s">
        <v>39</v>
      </c>
      <c r="C12" s="17" t="n">
        <f aca="false">'Deliverable Tracker'!U8</f>
        <v>0</v>
      </c>
      <c r="D12" s="18" t="n">
        <f aca="false">'Deliverable Tracker'!V8</f>
        <v>0</v>
      </c>
      <c r="E12" s="19" t="str">
        <f aca="false">IF(D12&gt;=1,"On Track",IF(D12&gt;=0.8,"At Risk","Off Track"))</f>
        <v>Off Track</v>
      </c>
      <c r="F12" s="16" t="s">
        <v>40</v>
      </c>
    </row>
    <row r="13" customFormat="false" ht="30" hidden="false" customHeight="true" outlineLevel="0" collapsed="false">
      <c r="A13" s="12" t="s">
        <v>41</v>
      </c>
      <c r="B13" s="12" t="s">
        <v>36</v>
      </c>
      <c r="C13" s="13" t="n">
        <f aca="false">'Deliverable Tracker'!U9</f>
        <v>0</v>
      </c>
      <c r="D13" s="14" t="n">
        <f aca="false">'Deliverable Tracker'!V9</f>
        <v>0</v>
      </c>
      <c r="E13" s="15" t="str">
        <f aca="false">IF(D13&gt;=1,"On Track",IF(D13&gt;=0.8,"At Risk","Off Track"))</f>
        <v>Off Track</v>
      </c>
      <c r="F13" s="12" t="s">
        <v>42</v>
      </c>
    </row>
    <row r="14" customFormat="false" ht="30" hidden="false" customHeight="true" outlineLevel="0" collapsed="false">
      <c r="A14" s="16" t="s">
        <v>43</v>
      </c>
      <c r="B14" s="16" t="s">
        <v>44</v>
      </c>
      <c r="C14" s="17" t="n">
        <f aca="false">'Deliverable Tracker'!U10</f>
        <v>0</v>
      </c>
      <c r="D14" s="18" t="n">
        <f aca="false">'Deliverable Tracker'!V10</f>
        <v>0</v>
      </c>
      <c r="E14" s="19" t="str">
        <f aca="false">IF(D14&gt;=1,"On Track",IF(D14&gt;=0.8,"At Risk","Off Track"))</f>
        <v>Off Track</v>
      </c>
      <c r="F14" s="16" t="s">
        <v>37</v>
      </c>
    </row>
    <row r="15" customFormat="false" ht="30" hidden="false" customHeight="true" outlineLevel="0" collapsed="false">
      <c r="A15" s="12" t="s">
        <v>45</v>
      </c>
      <c r="B15" s="12" t="s">
        <v>46</v>
      </c>
      <c r="C15" s="13" t="n">
        <f aca="false">'Deliverable Tracker'!U11</f>
        <v>0</v>
      </c>
      <c r="D15" s="14" t="n">
        <f aca="false">'Deliverable Tracker'!V11</f>
        <v>0</v>
      </c>
      <c r="E15" s="15" t="str">
        <f aca="false">IF(D15&gt;=1,"On Track",IF(D15&gt;=0.8,"At Risk","Off Track"))</f>
        <v>Off Track</v>
      </c>
      <c r="F15" s="12" t="s">
        <v>31</v>
      </c>
    </row>
    <row r="16" customFormat="false" ht="30" hidden="false" customHeight="true" outlineLevel="0" collapsed="false">
      <c r="A16" s="16" t="s">
        <v>47</v>
      </c>
      <c r="B16" s="16" t="s">
        <v>46</v>
      </c>
      <c r="C16" s="17" t="n">
        <f aca="false">'Deliverable Tracker'!U12</f>
        <v>0</v>
      </c>
      <c r="D16" s="18" t="n">
        <f aca="false">'Deliverable Tracker'!V12</f>
        <v>0</v>
      </c>
      <c r="E16" s="19" t="str">
        <f aca="false">IF(D16&gt;=1,"On Track",IF(D16&gt;=0.8,"At Risk","Off Track"))</f>
        <v>Off Track</v>
      </c>
      <c r="F16" s="16" t="s">
        <v>48</v>
      </c>
    </row>
    <row r="17" customFormat="false" ht="30" hidden="false" customHeight="true" outlineLevel="0" collapsed="false">
      <c r="A17" s="12" t="s">
        <v>49</v>
      </c>
      <c r="B17" s="12" t="s">
        <v>50</v>
      </c>
      <c r="C17" s="13" t="n">
        <f aca="false">'Deliverable Tracker'!U13</f>
        <v>0</v>
      </c>
      <c r="D17" s="14" t="n">
        <f aca="false">'Deliverable Tracker'!V13</f>
        <v>0</v>
      </c>
      <c r="E17" s="15" t="str">
        <f aca="false">IF(D17&gt;=1,"On Track",IF(D17&gt;=0.8,"At Risk","Off Track"))</f>
        <v>Off Track</v>
      </c>
      <c r="F17" s="12" t="s">
        <v>31</v>
      </c>
    </row>
  </sheetData>
  <mergeCells count="1">
    <mergeCell ref="A1:F1"/>
  </mergeCells>
  <conditionalFormatting sqref="E9:E17">
    <cfRule type="expression" priority="2" aboveAverage="0" equalAverage="0" bottom="0" percent="0" rank="0" text="" dxfId="0">
      <formula>E9="On Track"</formula>
    </cfRule>
    <cfRule type="expression" priority="3" aboveAverage="0" equalAverage="0" bottom="0" percent="0" rank="0" text="" dxfId="1">
      <formula>E9="At Risk"</formula>
    </cfRule>
    <cfRule type="expression" priority="4" aboveAverage="0" equalAverage="0" bottom="0" percent="0" rank="0" text="" dxfId="2">
      <formula>E9="Off Track"</formula>
    </cfRule>
    <cfRule type="expression" priority="5" aboveAverage="0" equalAverage="0" bottom="0" percent="0" rank="0" text="" dxfId="0">
      <formula>$E9="On Track"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W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4" topLeftCell="C5" activePane="bottomRight" state="frozen"/>
      <selection pane="topLeft" activeCell="A1" activeCellId="0" sqref="A1"/>
      <selection pane="topRight" activeCell="C1" activeCellId="0" sqref="C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34"/>
    <col collapsed="false" customWidth="true" hidden="false" outlineLevel="0" max="3" min="3" style="0" width="20"/>
    <col collapsed="false" customWidth="true" hidden="false" outlineLevel="0" max="5" min="4" style="0" width="10"/>
    <col collapsed="false" customWidth="true" hidden="false" outlineLevel="0" max="6" min="6" style="0" width="16"/>
    <col collapsed="false" customWidth="true" hidden="false" outlineLevel="0" max="7" min="7" style="0" width="22"/>
    <col collapsed="false" customWidth="true" hidden="false" outlineLevel="0" max="8" min="8" style="0" width="11"/>
    <col collapsed="false" customWidth="true" hidden="false" outlineLevel="0" max="20" min="9" style="0" width="8"/>
    <col collapsed="false" customWidth="true" hidden="false" outlineLevel="0" max="21" min="21" style="0" width="12"/>
    <col collapsed="false" customWidth="true" hidden="false" outlineLevel="0" max="22" min="22" style="0" width="10"/>
    <col collapsed="false" customWidth="true" hidden="false" outlineLevel="0" max="23" min="23" style="0" width="11"/>
  </cols>
  <sheetData>
    <row r="1" customFormat="false" ht="19.7" hidden="false" customHeight="false" outlineLevel="0" collapsed="false">
      <c r="A1" s="1" t="s">
        <v>51</v>
      </c>
      <c r="B1" s="1"/>
      <c r="C1" s="1"/>
      <c r="D1" s="1"/>
    </row>
    <row r="2" customFormat="false" ht="15" hidden="false" customHeight="false" outlineLevel="0" collapsed="false">
      <c r="A2" s="20" t="s">
        <v>52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4" customFormat="false" ht="42" hidden="false" customHeight="true" outlineLevel="0" collapsed="false">
      <c r="A4" s="11" t="s">
        <v>53</v>
      </c>
      <c r="B4" s="11" t="s">
        <v>54</v>
      </c>
      <c r="C4" s="11" t="s">
        <v>55</v>
      </c>
      <c r="D4" s="11" t="s">
        <v>24</v>
      </c>
      <c r="E4" s="11" t="s">
        <v>56</v>
      </c>
      <c r="F4" s="11" t="s">
        <v>28</v>
      </c>
      <c r="G4" s="11" t="s">
        <v>57</v>
      </c>
      <c r="H4" s="11" t="s">
        <v>58</v>
      </c>
      <c r="I4" s="11" t="s">
        <v>59</v>
      </c>
      <c r="J4" s="11" t="s">
        <v>60</v>
      </c>
      <c r="K4" s="11" t="s">
        <v>61</v>
      </c>
      <c r="L4" s="11" t="s">
        <v>62</v>
      </c>
      <c r="M4" s="11" t="s">
        <v>22</v>
      </c>
      <c r="N4" s="11" t="s">
        <v>63</v>
      </c>
      <c r="O4" s="11" t="s">
        <v>64</v>
      </c>
      <c r="P4" s="11" t="s">
        <v>65</v>
      </c>
      <c r="Q4" s="11" t="s">
        <v>66</v>
      </c>
      <c r="R4" s="11" t="s">
        <v>67</v>
      </c>
      <c r="S4" s="11" t="s">
        <v>68</v>
      </c>
      <c r="T4" s="11" t="s">
        <v>69</v>
      </c>
      <c r="U4" s="11" t="s">
        <v>25</v>
      </c>
      <c r="V4" s="11" t="s">
        <v>26</v>
      </c>
      <c r="W4" s="11" t="s">
        <v>27</v>
      </c>
    </row>
    <row r="5" customFormat="false" ht="48" hidden="false" customHeight="true" outlineLevel="0" collapsed="false">
      <c r="A5" s="21" t="s">
        <v>70</v>
      </c>
      <c r="B5" s="12" t="s">
        <v>71</v>
      </c>
      <c r="C5" s="22" t="s">
        <v>72</v>
      </c>
      <c r="D5" s="14" t="n">
        <v>0.5</v>
      </c>
      <c r="E5" s="13" t="s">
        <v>73</v>
      </c>
      <c r="F5" s="22" t="s">
        <v>31</v>
      </c>
      <c r="G5" s="12" t="s">
        <v>74</v>
      </c>
      <c r="H5" s="13" t="n">
        <f aca="false">Dashboard!$D$3</f>
        <v>100</v>
      </c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4" t="n">
        <f aca="false">IFERROR(LOOKUP(2,1/(I5:T5&lt;&gt;""),I5:T5),0)</f>
        <v>0</v>
      </c>
      <c r="V5" s="25" t="n">
        <f aca="false">IFERROR(U5/H5,0)</f>
        <v>0</v>
      </c>
      <c r="W5" s="15" t="str">
        <f aca="false">IF(V5&gt;=1,"On Track",IF(V5&gt;=0.8,"At Risk","Off Track"))</f>
        <v>Off Track</v>
      </c>
    </row>
    <row r="6" customFormat="false" ht="48" hidden="false" customHeight="true" outlineLevel="0" collapsed="false">
      <c r="A6" s="21" t="s">
        <v>75</v>
      </c>
      <c r="B6" s="12" t="s">
        <v>76</v>
      </c>
      <c r="C6" s="22" t="s">
        <v>77</v>
      </c>
      <c r="D6" s="14" t="n">
        <v>0.75</v>
      </c>
      <c r="E6" s="13" t="s">
        <v>78</v>
      </c>
      <c r="F6" s="22" t="s">
        <v>34</v>
      </c>
      <c r="G6" s="12" t="s">
        <v>79</v>
      </c>
      <c r="H6" s="13" t="n">
        <f aca="false">Dashboard!$D$3</f>
        <v>100</v>
      </c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4" t="n">
        <f aca="false">IFERROR(LOOKUP(2,1/(I6:T6&lt;&gt;""),I6:T6),0)</f>
        <v>0</v>
      </c>
      <c r="V6" s="25" t="n">
        <f aca="false">IFERROR(U6/H6,0)</f>
        <v>0</v>
      </c>
      <c r="W6" s="15" t="str">
        <f aca="false">IF(V6&gt;=1,"On Track",IF(V6&gt;=0.8,"At Risk","Off Track"))</f>
        <v>Off Track</v>
      </c>
    </row>
    <row r="7" customFormat="false" ht="48" hidden="false" customHeight="true" outlineLevel="0" collapsed="false">
      <c r="A7" s="21" t="s">
        <v>80</v>
      </c>
      <c r="B7" s="12" t="s">
        <v>81</v>
      </c>
      <c r="C7" s="22" t="s">
        <v>77</v>
      </c>
      <c r="D7" s="14" t="n">
        <v>0.75</v>
      </c>
      <c r="E7" s="13" t="s">
        <v>78</v>
      </c>
      <c r="F7" s="22" t="s">
        <v>37</v>
      </c>
      <c r="G7" s="12" t="s">
        <v>82</v>
      </c>
      <c r="H7" s="13" t="n">
        <f aca="false">Dashboard!$D$3</f>
        <v>100</v>
      </c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4" t="n">
        <f aca="false">IFERROR(LOOKUP(2,1/(I7:T7&lt;&gt;""),I7:T7),0)</f>
        <v>0</v>
      </c>
      <c r="V7" s="25" t="n">
        <f aca="false">IFERROR(U7/H7,0)</f>
        <v>0</v>
      </c>
      <c r="W7" s="15" t="str">
        <f aca="false">IF(V7&gt;=1,"On Track",IF(V7&gt;=0.8,"At Risk","Off Track"))</f>
        <v>Off Track</v>
      </c>
    </row>
    <row r="8" customFormat="false" ht="48" hidden="false" customHeight="true" outlineLevel="0" collapsed="false">
      <c r="A8" s="21" t="s">
        <v>38</v>
      </c>
      <c r="B8" s="12" t="s">
        <v>83</v>
      </c>
      <c r="C8" s="22" t="s">
        <v>72</v>
      </c>
      <c r="D8" s="14" t="n">
        <v>0.3</v>
      </c>
      <c r="E8" s="13" t="s">
        <v>73</v>
      </c>
      <c r="F8" s="22" t="s">
        <v>40</v>
      </c>
      <c r="G8" s="12" t="s">
        <v>84</v>
      </c>
      <c r="H8" s="13" t="n">
        <f aca="false">Dashboard!$D$3</f>
        <v>100</v>
      </c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4" t="n">
        <f aca="false">IFERROR(LOOKUP(2,1/(I8:T8&lt;&gt;""),I8:T8),0)</f>
        <v>0</v>
      </c>
      <c r="V8" s="25" t="n">
        <f aca="false">IFERROR(U8/H8,0)</f>
        <v>0</v>
      </c>
      <c r="W8" s="15" t="str">
        <f aca="false">IF(V8&gt;=1,"On Track",IF(V8&gt;=0.8,"At Risk","Off Track"))</f>
        <v>Off Track</v>
      </c>
    </row>
    <row r="9" customFormat="false" ht="48" hidden="false" customHeight="true" outlineLevel="0" collapsed="false">
      <c r="A9" s="21" t="s">
        <v>85</v>
      </c>
      <c r="B9" s="12" t="s">
        <v>86</v>
      </c>
      <c r="C9" s="22" t="s">
        <v>77</v>
      </c>
      <c r="D9" s="14" t="n">
        <v>0.75</v>
      </c>
      <c r="E9" s="13" t="s">
        <v>78</v>
      </c>
      <c r="F9" s="22" t="s">
        <v>87</v>
      </c>
      <c r="G9" s="12" t="s">
        <v>88</v>
      </c>
      <c r="H9" s="13" t="n">
        <f aca="false">Dashboard!$D$3</f>
        <v>100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4" t="n">
        <f aca="false">IFERROR(LOOKUP(2,1/(I9:T9&lt;&gt;""),I9:T9),0)</f>
        <v>0</v>
      </c>
      <c r="V9" s="25" t="n">
        <f aca="false">IFERROR(U9/H9,0)</f>
        <v>0</v>
      </c>
      <c r="W9" s="15" t="str">
        <f aca="false">IF(V9&gt;=1,"On Track",IF(V9&gt;=0.8,"At Risk","Off Track"))</f>
        <v>Off Track</v>
      </c>
    </row>
    <row r="10" customFormat="false" ht="48" hidden="false" customHeight="true" outlineLevel="0" collapsed="false">
      <c r="A10" s="21" t="s">
        <v>43</v>
      </c>
      <c r="B10" s="12" t="s">
        <v>89</v>
      </c>
      <c r="C10" s="22" t="s">
        <v>90</v>
      </c>
      <c r="D10" s="26" t="n">
        <v>20</v>
      </c>
      <c r="E10" s="13" t="s">
        <v>73</v>
      </c>
      <c r="F10" s="22" t="s">
        <v>37</v>
      </c>
      <c r="G10" s="12" t="s">
        <v>91</v>
      </c>
      <c r="H10" s="13" t="n">
        <f aca="false">Dashboard!$D$3</f>
        <v>100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4" t="n">
        <f aca="false">IFERROR(LOOKUP(2,1/(I10:T10&lt;&gt;""),I10:T10),0)</f>
        <v>0</v>
      </c>
      <c r="V10" s="25" t="n">
        <f aca="false">IFERROR(U10/D10,0)</f>
        <v>0</v>
      </c>
      <c r="W10" s="15" t="str">
        <f aca="false">IF(V10&gt;=1,"On Track",IF(V10&gt;=0.8,"At Risk","Off Track"))</f>
        <v>Off Track</v>
      </c>
    </row>
    <row r="11" customFormat="false" ht="48" hidden="false" customHeight="true" outlineLevel="0" collapsed="false">
      <c r="A11" s="21" t="s">
        <v>92</v>
      </c>
      <c r="B11" s="12" t="s">
        <v>93</v>
      </c>
      <c r="C11" s="22" t="s">
        <v>94</v>
      </c>
      <c r="D11" s="26" t="n">
        <v>3</v>
      </c>
      <c r="E11" s="13" t="s">
        <v>73</v>
      </c>
      <c r="F11" s="22" t="s">
        <v>31</v>
      </c>
      <c r="G11" s="12" t="s">
        <v>95</v>
      </c>
      <c r="H11" s="13" t="n">
        <f aca="false">Dashboard!$D$3</f>
        <v>100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4" t="n">
        <f aca="false">SUM(I11:T11)</f>
        <v>0</v>
      </c>
      <c r="V11" s="25" t="n">
        <f aca="false">IFERROR(U11/D11,0)</f>
        <v>0</v>
      </c>
      <c r="W11" s="15" t="str">
        <f aca="false">IF(V11&gt;=1,"On Track",IF(V11&gt;=0.8,"At Risk","Off Track"))</f>
        <v>Off Track</v>
      </c>
    </row>
    <row r="12" customFormat="false" ht="48" hidden="false" customHeight="true" outlineLevel="0" collapsed="false">
      <c r="A12" s="21" t="s">
        <v>96</v>
      </c>
      <c r="B12" s="12" t="s">
        <v>97</v>
      </c>
      <c r="C12" s="22" t="s">
        <v>94</v>
      </c>
      <c r="D12" s="26" t="n">
        <v>3</v>
      </c>
      <c r="E12" s="13" t="s">
        <v>73</v>
      </c>
      <c r="F12" s="22" t="s">
        <v>48</v>
      </c>
      <c r="G12" s="12" t="s">
        <v>98</v>
      </c>
      <c r="H12" s="13" t="n">
        <f aca="false">Dashboard!$D$3</f>
        <v>100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4" t="n">
        <f aca="false">SUM(I12:T12)</f>
        <v>0</v>
      </c>
      <c r="V12" s="25" t="n">
        <f aca="false">IFERROR(U12/D12,0)</f>
        <v>0</v>
      </c>
      <c r="W12" s="15" t="str">
        <f aca="false">IF(V12&gt;=1,"On Track",IF(V12&gt;=0.8,"At Risk","Off Track"))</f>
        <v>Off Track</v>
      </c>
    </row>
    <row r="13" customFormat="false" ht="48" hidden="false" customHeight="true" outlineLevel="0" collapsed="false">
      <c r="A13" s="21" t="s">
        <v>99</v>
      </c>
      <c r="B13" s="12" t="s">
        <v>100</v>
      </c>
      <c r="C13" s="22" t="s">
        <v>101</v>
      </c>
      <c r="D13" s="26" t="n">
        <v>2</v>
      </c>
      <c r="E13" s="13" t="s">
        <v>78</v>
      </c>
      <c r="F13" s="22" t="s">
        <v>31</v>
      </c>
      <c r="G13" s="12" t="s">
        <v>98</v>
      </c>
      <c r="H13" s="13" t="n">
        <f aca="false">Dashboard!$D$3</f>
        <v>100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4" t="n">
        <f aca="false">IFERROR(LOOKUP(2,1/(I13:T13&lt;&gt;""),I13:T13),0)</f>
        <v>0</v>
      </c>
      <c r="V13" s="25" t="n">
        <f aca="false">IFERROR(U13/D13,0)</f>
        <v>0</v>
      </c>
      <c r="W13" s="15" t="str">
        <f aca="false">IF(V13&gt;=1,"On Track",IF(V13&gt;=0.8,"At Risk","Off Track"))</f>
        <v>Off Track</v>
      </c>
    </row>
  </sheetData>
  <mergeCells count="2">
    <mergeCell ref="A1:D1"/>
    <mergeCell ref="A2:T2"/>
  </mergeCells>
  <conditionalFormatting sqref="W5:W13">
    <cfRule type="expression" priority="2" aboveAverage="0" equalAverage="0" bottom="0" percent="0" rank="0" text="" dxfId="0">
      <formula>W5="On Track"</formula>
    </cfRule>
    <cfRule type="expression" priority="3" aboveAverage="0" equalAverage="0" bottom="0" percent="0" rank="0" text="" dxfId="1">
      <formula>W5="At Risk"</formula>
    </cfRule>
    <cfRule type="expression" priority="4" aboveAverage="0" equalAverage="0" bottom="0" percent="0" rank="0" text="" dxfId="2">
      <formula>W5="Off Track"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46"/>
    <col collapsed="false" customWidth="true" hidden="false" outlineLevel="0" max="3" min="3" style="0" width="24"/>
    <col collapsed="false" customWidth="true" hidden="false" outlineLevel="0" max="4" min="4" style="0" width="16"/>
  </cols>
  <sheetData>
    <row r="1" customFormat="false" ht="19.7" hidden="false" customHeight="false" outlineLevel="0" collapsed="false">
      <c r="A1" s="1" t="s">
        <v>102</v>
      </c>
      <c r="B1" s="1"/>
      <c r="C1" s="1"/>
      <c r="D1" s="1"/>
    </row>
    <row r="2" customFormat="false" ht="15" hidden="false" customHeight="false" outlineLevel="0" collapsed="false">
      <c r="A2" s="20" t="s">
        <v>103</v>
      </c>
      <c r="B2" s="20"/>
      <c r="C2" s="20"/>
      <c r="D2" s="20"/>
    </row>
    <row r="4" customFormat="false" ht="26.85" hidden="false" customHeight="false" outlineLevel="0" collapsed="false">
      <c r="A4" s="11" t="s">
        <v>104</v>
      </c>
      <c r="B4" s="11" t="s">
        <v>105</v>
      </c>
      <c r="C4" s="11" t="s">
        <v>28</v>
      </c>
      <c r="D4" s="11" t="s">
        <v>106</v>
      </c>
    </row>
    <row r="5" customFormat="false" ht="114.75" hidden="false" customHeight="true" outlineLevel="0" collapsed="false">
      <c r="A5" s="27" t="s">
        <v>59</v>
      </c>
      <c r="B5" s="16" t="s">
        <v>107</v>
      </c>
      <c r="C5" s="16" t="s">
        <v>40</v>
      </c>
      <c r="D5" s="16" t="s">
        <v>108</v>
      </c>
    </row>
    <row r="6" customFormat="false" ht="99.75" hidden="false" customHeight="true" outlineLevel="0" collapsed="false">
      <c r="A6" s="28" t="s">
        <v>60</v>
      </c>
      <c r="B6" s="12" t="s">
        <v>109</v>
      </c>
      <c r="C6" s="12" t="s">
        <v>31</v>
      </c>
      <c r="D6" s="12" t="s">
        <v>110</v>
      </c>
    </row>
    <row r="7" customFormat="false" ht="99.75" hidden="false" customHeight="true" outlineLevel="0" collapsed="false">
      <c r="A7" s="27" t="s">
        <v>61</v>
      </c>
      <c r="B7" s="16" t="s">
        <v>111</v>
      </c>
      <c r="C7" s="16" t="s">
        <v>112</v>
      </c>
      <c r="D7" s="16" t="s">
        <v>113</v>
      </c>
    </row>
    <row r="8" customFormat="false" ht="99.75" hidden="false" customHeight="true" outlineLevel="0" collapsed="false">
      <c r="A8" s="28" t="s">
        <v>62</v>
      </c>
      <c r="B8" s="12" t="s">
        <v>114</v>
      </c>
      <c r="C8" s="12" t="s">
        <v>40</v>
      </c>
      <c r="D8" s="12" t="s">
        <v>115</v>
      </c>
    </row>
    <row r="9" customFormat="false" ht="99.75" hidden="false" customHeight="true" outlineLevel="0" collapsed="false">
      <c r="A9" s="27" t="s">
        <v>22</v>
      </c>
      <c r="B9" s="16" t="s">
        <v>116</v>
      </c>
      <c r="C9" s="16" t="s">
        <v>37</v>
      </c>
      <c r="D9" s="16" t="s">
        <v>117</v>
      </c>
    </row>
    <row r="10" customFormat="false" ht="99.75" hidden="false" customHeight="true" outlineLevel="0" collapsed="false">
      <c r="A10" s="28" t="s">
        <v>63</v>
      </c>
      <c r="B10" s="12" t="s">
        <v>118</v>
      </c>
      <c r="C10" s="12" t="s">
        <v>40</v>
      </c>
      <c r="D10" s="12" t="s">
        <v>119</v>
      </c>
    </row>
    <row r="11" customFormat="false" ht="99.75" hidden="false" customHeight="true" outlineLevel="0" collapsed="false">
      <c r="A11" s="27" t="s">
        <v>64</v>
      </c>
      <c r="B11" s="16" t="s">
        <v>120</v>
      </c>
      <c r="C11" s="16" t="s">
        <v>121</v>
      </c>
      <c r="D11" s="16" t="s">
        <v>122</v>
      </c>
    </row>
    <row r="12" customFormat="false" ht="99.75" hidden="false" customHeight="true" outlineLevel="0" collapsed="false">
      <c r="A12" s="28" t="s">
        <v>65</v>
      </c>
      <c r="B12" s="12" t="s">
        <v>123</v>
      </c>
      <c r="C12" s="12" t="s">
        <v>31</v>
      </c>
      <c r="D12" s="12" t="s">
        <v>124</v>
      </c>
    </row>
    <row r="13" customFormat="false" ht="99.75" hidden="false" customHeight="true" outlineLevel="0" collapsed="false">
      <c r="A13" s="27" t="s">
        <v>66</v>
      </c>
      <c r="B13" s="16" t="s">
        <v>125</v>
      </c>
      <c r="C13" s="16" t="s">
        <v>31</v>
      </c>
      <c r="D13" s="16" t="s">
        <v>126</v>
      </c>
    </row>
    <row r="14" customFormat="false" ht="99.75" hidden="false" customHeight="true" outlineLevel="0" collapsed="false">
      <c r="A14" s="28" t="s">
        <v>67</v>
      </c>
      <c r="B14" s="12" t="s">
        <v>127</v>
      </c>
      <c r="C14" s="12" t="s">
        <v>128</v>
      </c>
      <c r="D14" s="12" t="s">
        <v>129</v>
      </c>
    </row>
    <row r="15" customFormat="false" ht="99.75" hidden="false" customHeight="true" outlineLevel="0" collapsed="false">
      <c r="A15" s="27" t="s">
        <v>68</v>
      </c>
      <c r="B15" s="16" t="s">
        <v>130</v>
      </c>
      <c r="C15" s="16" t="s">
        <v>40</v>
      </c>
      <c r="D15" s="16" t="s">
        <v>131</v>
      </c>
    </row>
    <row r="16" customFormat="false" ht="114.75" hidden="false" customHeight="true" outlineLevel="0" collapsed="false">
      <c r="A16" s="28" t="s">
        <v>69</v>
      </c>
      <c r="B16" s="12" t="s">
        <v>132</v>
      </c>
      <c r="C16" s="12" t="s">
        <v>40</v>
      </c>
      <c r="D16" s="12" t="s">
        <v>133</v>
      </c>
    </row>
  </sheetData>
  <mergeCells count="2">
    <mergeCell ref="A1:D1"/>
    <mergeCell ref="A2:D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3" min="2" style="0" width="16"/>
    <col collapsed="false" customWidth="true" hidden="false" outlineLevel="0" max="4" min="4" style="0" width="14"/>
    <col collapsed="false" customWidth="true" hidden="false" outlineLevel="0" max="5" min="5" style="0" width="12"/>
    <col collapsed="false" customWidth="true" hidden="false" outlineLevel="0" max="6" min="6" style="0" width="22"/>
  </cols>
  <sheetData>
    <row r="1" customFormat="false" ht="19.7" hidden="false" customHeight="false" outlineLevel="0" collapsed="false">
      <c r="A1" s="1" t="s">
        <v>134</v>
      </c>
      <c r="B1" s="1"/>
      <c r="C1" s="1"/>
      <c r="D1" s="1"/>
      <c r="E1" s="1"/>
      <c r="F1" s="1"/>
    </row>
    <row r="3" customFormat="false" ht="15" hidden="false" customHeight="false" outlineLevel="0" collapsed="false">
      <c r="A3" s="6" t="s">
        <v>135</v>
      </c>
      <c r="B3" s="29" t="str">
        <f aca="false">Dashboard!D5</f>
        <v>Jan-27</v>
      </c>
    </row>
    <row r="4" customFormat="false" ht="15" hidden="false" customHeight="false" outlineLevel="0" collapsed="false">
      <c r="A4" s="20" t="s">
        <v>136</v>
      </c>
      <c r="B4" s="20"/>
      <c r="C4" s="20"/>
      <c r="D4" s="20"/>
      <c r="E4" s="20"/>
      <c r="F4" s="20"/>
    </row>
    <row r="6" customFormat="false" ht="15" hidden="false" customHeight="false" outlineLevel="0" collapsed="false">
      <c r="A6" s="6" t="s">
        <v>137</v>
      </c>
      <c r="B6" s="30" t="n">
        <f aca="false">Dashboard!D3</f>
        <v>100</v>
      </c>
    </row>
    <row r="8" customFormat="false" ht="15" hidden="false" customHeight="false" outlineLevel="0" collapsed="false">
      <c r="A8" s="11" t="s">
        <v>23</v>
      </c>
      <c r="B8" s="11" t="s">
        <v>138</v>
      </c>
      <c r="C8" s="11" t="s">
        <v>25</v>
      </c>
      <c r="D8" s="11" t="s">
        <v>26</v>
      </c>
      <c r="E8" s="11" t="s">
        <v>27</v>
      </c>
      <c r="F8" s="11" t="s">
        <v>28</v>
      </c>
    </row>
    <row r="9" customFormat="false" ht="19.5" hidden="false" customHeight="true" outlineLevel="0" collapsed="false">
      <c r="A9" s="12" t="s">
        <v>29</v>
      </c>
      <c r="B9" s="12" t="str">
        <f aca="false">'Deliverable Tracker'!C5&amp;" — "&amp;TEXT('Deliverable Tracker'!D5,"0%;0")</f>
        <v>Cumulative Pct — 50%</v>
      </c>
      <c r="C9" s="13" t="n">
        <f aca="false">'Deliverable Tracker'!U5</f>
        <v>0</v>
      </c>
      <c r="D9" s="31" t="n">
        <f aca="false">'Deliverable Tracker'!V5</f>
        <v>0</v>
      </c>
      <c r="E9" s="15" t="str">
        <f aca="false">'Deliverable Tracker'!W5</f>
        <v>Off Track</v>
      </c>
      <c r="F9" s="22" t="str">
        <f aca="false">'Deliverable Tracker'!F5</f>
        <v>Program Coordinator</v>
      </c>
    </row>
    <row r="10" customFormat="false" ht="19.5" hidden="false" customHeight="true" outlineLevel="0" collapsed="false">
      <c r="A10" s="16" t="s">
        <v>32</v>
      </c>
      <c r="B10" s="16" t="str">
        <f aca="false">'Deliverable Tracker'!C6&amp;" — "&amp;TEXT('Deliverable Tracker'!D6,"0%;0")</f>
        <v>Monthly Pct — 75%</v>
      </c>
      <c r="C10" s="17" t="n">
        <f aca="false">'Deliverable Tracker'!U6</f>
        <v>0</v>
      </c>
      <c r="D10" s="32" t="n">
        <f aca="false">'Deliverable Tracker'!V6</f>
        <v>0</v>
      </c>
      <c r="E10" s="19" t="str">
        <f aca="false">'Deliverable Tracker'!W6</f>
        <v>Off Track</v>
      </c>
      <c r="F10" s="33" t="str">
        <f aca="false">'Deliverable Tracker'!F6</f>
        <v>Academic Coordinator</v>
      </c>
    </row>
    <row r="11" customFormat="false" ht="19.5" hidden="false" customHeight="true" outlineLevel="0" collapsed="false">
      <c r="A11" s="12" t="s">
        <v>35</v>
      </c>
      <c r="B11" s="12" t="str">
        <f aca="false">'Deliverable Tracker'!C7&amp;" — "&amp;TEXT('Deliverable Tracker'!D7,"0%;0")</f>
        <v>Monthly Pct — 75%</v>
      </c>
      <c r="C11" s="13" t="n">
        <f aca="false">'Deliverable Tracker'!U7</f>
        <v>0</v>
      </c>
      <c r="D11" s="31" t="n">
        <f aca="false">'Deliverable Tracker'!V7</f>
        <v>0</v>
      </c>
      <c r="E11" s="15" t="str">
        <f aca="false">'Deliverable Tracker'!W7</f>
        <v>Off Track</v>
      </c>
      <c r="F11" s="22" t="str">
        <f aca="false">'Deliverable Tracker'!F7</f>
        <v>Workforce Dev. Lead</v>
      </c>
    </row>
    <row r="12" customFormat="false" ht="19.5" hidden="false" customHeight="true" outlineLevel="0" collapsed="false">
      <c r="A12" s="16" t="s">
        <v>38</v>
      </c>
      <c r="B12" s="16" t="str">
        <f aca="false">'Deliverable Tracker'!C8&amp;" — "&amp;TEXT('Deliverable Tracker'!D8,"0%;0")</f>
        <v>Cumulative Pct — 30%</v>
      </c>
      <c r="C12" s="17" t="n">
        <f aca="false">'Deliverable Tracker'!U8</f>
        <v>0</v>
      </c>
      <c r="D12" s="32" t="n">
        <f aca="false">'Deliverable Tracker'!V8</f>
        <v>0</v>
      </c>
      <c r="E12" s="19" t="str">
        <f aca="false">'Deliverable Tracker'!W8</f>
        <v>Off Track</v>
      </c>
      <c r="F12" s="33" t="str">
        <f aca="false">'Deliverable Tracker'!F8</f>
        <v>Program Director</v>
      </c>
    </row>
    <row r="13" customFormat="false" ht="19.5" hidden="false" customHeight="true" outlineLevel="0" collapsed="false">
      <c r="A13" s="12" t="s">
        <v>41</v>
      </c>
      <c r="B13" s="12" t="str">
        <f aca="false">'Deliverable Tracker'!C9&amp;" — "&amp;TEXT('Deliverable Tracker'!D9,"0%;0")</f>
        <v>Monthly Pct — 75%</v>
      </c>
      <c r="C13" s="13" t="n">
        <f aca="false">'Deliverable Tracker'!U9</f>
        <v>0</v>
      </c>
      <c r="D13" s="31" t="n">
        <f aca="false">'Deliverable Tracker'!V9</f>
        <v>0</v>
      </c>
      <c r="E13" s="15" t="str">
        <f aca="false">'Deliverable Tracker'!W9</f>
        <v>Off Track</v>
      </c>
      <c r="F13" s="22" t="str">
        <f aca="false">'Deliverable Tracker'!F9</f>
        <v>College Access Coordinator</v>
      </c>
    </row>
    <row r="14" customFormat="false" ht="19.5" hidden="false" customHeight="true" outlineLevel="0" collapsed="false">
      <c r="A14" s="16" t="s">
        <v>43</v>
      </c>
      <c r="B14" s="16" t="str">
        <f aca="false">'Deliverable Tracker'!C10&amp;" — "&amp;TEXT('Deliverable Tracker'!D10,"0%;0")</f>
        <v>Cumulative Count — 2000%</v>
      </c>
      <c r="C14" s="17" t="n">
        <f aca="false">'Deliverable Tracker'!U10</f>
        <v>0</v>
      </c>
      <c r="D14" s="32" t="n">
        <f aca="false">'Deliverable Tracker'!V10</f>
        <v>0</v>
      </c>
      <c r="E14" s="19" t="str">
        <f aca="false">'Deliverable Tracker'!W10</f>
        <v>Off Track</v>
      </c>
      <c r="F14" s="33" t="str">
        <f aca="false">'Deliverable Tracker'!F10</f>
        <v>Workforce Dev. Lead</v>
      </c>
    </row>
    <row r="15" customFormat="false" ht="19.5" hidden="false" customHeight="true" outlineLevel="0" collapsed="false">
      <c r="A15" s="12" t="s">
        <v>45</v>
      </c>
      <c r="B15" s="12" t="str">
        <f aca="false">'Deliverable Tracker'!C11&amp;" — "&amp;TEXT('Deliverable Tracker'!D11,"0%;0")</f>
        <v>Cumulative Activity Count — 300%</v>
      </c>
      <c r="C15" s="13" t="n">
        <f aca="false">'Deliverable Tracker'!U11</f>
        <v>0</v>
      </c>
      <c r="D15" s="31" t="n">
        <f aca="false">'Deliverable Tracker'!V11</f>
        <v>0</v>
      </c>
      <c r="E15" s="15" t="str">
        <f aca="false">'Deliverable Tracker'!W11</f>
        <v>Off Track</v>
      </c>
      <c r="F15" s="22" t="str">
        <f aca="false">'Deliverable Tracker'!F11</f>
        <v>Program Coordinator</v>
      </c>
    </row>
    <row r="16" customFormat="false" ht="19.5" hidden="false" customHeight="true" outlineLevel="0" collapsed="false">
      <c r="A16" s="16" t="s">
        <v>47</v>
      </c>
      <c r="B16" s="16" t="str">
        <f aca="false">'Deliverable Tracker'!C12&amp;" — "&amp;TEXT('Deliverable Tracker'!D12,"0%;0")</f>
        <v>Cumulative Activity Count — 300%</v>
      </c>
      <c r="C16" s="17" t="n">
        <f aca="false">'Deliverable Tracker'!U12</f>
        <v>0</v>
      </c>
      <c r="D16" s="32" t="n">
        <f aca="false">'Deliverable Tracker'!V12</f>
        <v>0</v>
      </c>
      <c r="E16" s="19" t="str">
        <f aca="false">'Deliverable Tracker'!W12</f>
        <v>Off Track</v>
      </c>
      <c r="F16" s="33" t="str">
        <f aca="false">'Deliverable Tracker'!F12</f>
        <v>Family Engagement Lead</v>
      </c>
    </row>
    <row r="17" customFormat="false" ht="19.5" hidden="false" customHeight="true" outlineLevel="0" collapsed="false">
      <c r="A17" s="12" t="s">
        <v>49</v>
      </c>
      <c r="B17" s="12" t="str">
        <f aca="false">'Deliverable Tracker'!C13&amp;" — "&amp;TEXT('Deliverable Tracker'!D13,"0%;0")</f>
        <v>Monthly Activity Count — 200%</v>
      </c>
      <c r="C17" s="13" t="n">
        <f aca="false">'Deliverable Tracker'!U13</f>
        <v>0</v>
      </c>
      <c r="D17" s="31" t="n">
        <f aca="false">'Deliverable Tracker'!V13</f>
        <v>0</v>
      </c>
      <c r="E17" s="15" t="str">
        <f aca="false">'Deliverable Tracker'!W13</f>
        <v>Off Track</v>
      </c>
      <c r="F17" s="22" t="str">
        <f aca="false">'Deliverable Tracker'!F13</f>
        <v>Program Coordinator</v>
      </c>
    </row>
    <row r="20" customFormat="false" ht="15" hidden="false" customHeight="false" outlineLevel="0" collapsed="false">
      <c r="A20" s="34" t="s">
        <v>139</v>
      </c>
      <c r="B20" s="34"/>
      <c r="C20" s="34"/>
      <c r="D20" s="34"/>
      <c r="E20" s="34"/>
      <c r="F20" s="34"/>
    </row>
    <row r="21" customFormat="false" ht="15" hidden="false" customHeight="false" outlineLevel="0" collapsed="false">
      <c r="A21" s="35"/>
      <c r="B21" s="35"/>
      <c r="C21" s="35"/>
      <c r="D21" s="35"/>
      <c r="E21" s="35"/>
      <c r="F21" s="35"/>
    </row>
    <row r="22" customFormat="false" ht="15" hidden="false" customHeight="false" outlineLevel="0" collapsed="false">
      <c r="A22" s="35"/>
      <c r="B22" s="35"/>
      <c r="C22" s="35"/>
      <c r="D22" s="35"/>
      <c r="E22" s="35"/>
      <c r="F22" s="35"/>
    </row>
    <row r="23" customFormat="false" ht="15" hidden="false" customHeight="false" outlineLevel="0" collapsed="false">
      <c r="A23" s="35"/>
      <c r="B23" s="35"/>
      <c r="C23" s="35"/>
      <c r="D23" s="35"/>
      <c r="E23" s="35"/>
      <c r="F23" s="35"/>
    </row>
    <row r="24" customFormat="false" ht="15" hidden="false" customHeight="false" outlineLevel="0" collapsed="false">
      <c r="A24" s="35"/>
      <c r="B24" s="35"/>
      <c r="C24" s="35"/>
      <c r="D24" s="35"/>
      <c r="E24" s="35"/>
      <c r="F24" s="35"/>
    </row>
    <row r="25" customFormat="false" ht="15" hidden="false" customHeight="false" outlineLevel="0" collapsed="false">
      <c r="A25" s="35"/>
      <c r="B25" s="35"/>
      <c r="C25" s="35"/>
      <c r="D25" s="35"/>
      <c r="E25" s="35"/>
      <c r="F25" s="35"/>
    </row>
  </sheetData>
  <mergeCells count="4">
    <mergeCell ref="A1:F1"/>
    <mergeCell ref="A4:F4"/>
    <mergeCell ref="A20:F20"/>
    <mergeCell ref="A21:F25"/>
  </mergeCells>
  <conditionalFormatting sqref="E9:E17">
    <cfRule type="expression" priority="2" aboveAverage="0" equalAverage="0" bottom="0" percent="0" rank="0" text="" dxfId="0">
      <formula>E9="On Track"</formula>
    </cfRule>
    <cfRule type="expression" priority="3" aboveAverage="0" equalAverage="0" bottom="0" percent="0" rank="0" text="" dxfId="1">
      <formula>E9="At Risk"</formula>
    </cfRule>
    <cfRule type="expression" priority="4" aboveAverage="0" equalAverage="0" bottom="0" percent="0" rank="0" text="" dxfId="2">
      <formula>E9="Off Track"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2026-07-21T18:51:12Z</dcterms:created>
  <dc:creator>openpyxl</dc:creator>
  <dc:description/>
  <dc:language>en-US</dc:language>
  <cp:lastModifiedBy/>
  <dcterms:modified xsi:type="dcterms:W3CDTF">2026-07-21T18:51:12Z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